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 i skladistenje\Prijevoz i postanski promet tromj priop\Prijevoz 2017\"/>
    </mc:Choice>
  </mc:AlternateContent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1'!$A$1:$J$34</definedName>
    <definedName name="_xlnm.Print_Area" localSheetId="3">'Tab. 3.'!$A$1:$I$10</definedName>
    <definedName name="_xlnm.Print_Area" localSheetId="4">'Tab. 4. i Graf 2'!$A:$F</definedName>
  </definedNames>
  <calcPr calcId="162913"/>
</workbook>
</file>

<file path=xl/calcChain.xml><?xml version="1.0" encoding="utf-8"?>
<calcChain xmlns="http://schemas.openxmlformats.org/spreadsheetml/2006/main">
  <c r="K5" i="9" l="1"/>
  <c r="J5" i="9"/>
  <c r="E5" i="1" l="1"/>
  <c r="D5" i="1"/>
  <c r="F5" i="1" l="1"/>
  <c r="I17" i="1" l="1"/>
  <c r="F7" i="1"/>
  <c r="F6" i="1"/>
  <c r="K17" i="1" l="1"/>
  <c r="J16" i="1" l="1"/>
  <c r="J15" i="1"/>
  <c r="J14" i="1"/>
  <c r="J17" i="1" l="1"/>
</calcChain>
</file>

<file path=xl/sharedStrings.xml><?xml version="1.0" encoding="utf-8"?>
<sst xmlns="http://schemas.openxmlformats.org/spreadsheetml/2006/main" count="166" uniqueCount="74">
  <si>
    <t>Podaci za graf.</t>
  </si>
  <si>
    <t>tramvaj</t>
  </si>
  <si>
    <t>autobus</t>
  </si>
  <si>
    <t>Indeksi</t>
  </si>
  <si>
    <t>žičara i uspinjača</t>
  </si>
  <si>
    <t>Prevezeni putnici, u tisućama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</si>
  <si>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</si>
  <si>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</si>
  <si>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</si>
  <si>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</si>
  <si>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</si>
  <si>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</si>
  <si>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</si>
  <si>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</si>
  <si>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</si>
  <si>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</si>
  <si>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</si>
  <si>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</si>
  <si>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</si>
  <si>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</si>
  <si>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</si>
  <si>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</si>
  <si>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2016.</t>
  </si>
  <si>
    <t>2017.</t>
  </si>
  <si>
    <t>3. GRADSKI PRIJEVOZ PUTNIKA</t>
  </si>
  <si>
    <t>Prevezena roba - ukupno, u tis. tona</t>
  </si>
  <si>
    <t>Tonski kilometri - ukupno, u mil.</t>
  </si>
  <si>
    <t>Prevezena roba, u tis. tona</t>
  </si>
  <si>
    <t>Tonski kilometri, u mil.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</si>
  <si>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</si>
  <si>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Podaci preuzeti od Državnog zavoda za statistiku.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</si>
  <si>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</si>
  <si>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</si>
  <si>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t>Unutrašnji prijevoz robe</t>
  </si>
  <si>
    <t>Međunarodni prijevoz robe</t>
  </si>
  <si>
    <t>IV. - VI.</t>
  </si>
  <si>
    <t>IV. - VI. 2017.</t>
  </si>
  <si>
    <t>IV. - VI. 2016.</t>
  </si>
  <si>
    <t>VI. 2016.</t>
  </si>
  <si>
    <t>VI. 2017.</t>
  </si>
  <si>
    <t>stanje 30. lipnja</t>
  </si>
  <si>
    <r>
      <t>4. ZAPOSLENI U GRADSKOM PRIJEVOZU</t>
    </r>
    <r>
      <rPr>
        <vertAlign val="superscript"/>
        <sz val="11"/>
        <rFont val="Calibri"/>
        <family val="2"/>
        <charset val="238"/>
      </rPr>
      <t>1)</t>
    </r>
  </si>
  <si>
    <r>
      <t xml:space="preserve">1)  </t>
    </r>
    <r>
      <rPr>
        <sz val="8"/>
        <rFont val="Calibri"/>
        <family val="2"/>
        <charset val="238"/>
      </rPr>
      <t>Zadnji dan u mjesecu.</t>
    </r>
  </si>
  <si>
    <r>
      <t xml:space="preserve">Indeksi
</t>
    </r>
    <r>
      <rPr>
        <u/>
        <sz val="10"/>
        <rFont val="Calibri"/>
        <family val="2"/>
        <charset val="238"/>
      </rPr>
      <t>IV. - VI. 2017.</t>
    </r>
    <r>
      <rPr>
        <sz val="10"/>
        <rFont val="Calibri"/>
        <family val="2"/>
        <charset val="238"/>
      </rPr>
      <t xml:space="preserve">
IV. - VI. 2016.</t>
    </r>
  </si>
  <si>
    <t>I. - VI.</t>
  </si>
  <si>
    <t>..</t>
  </si>
  <si>
    <r>
      <t xml:space="preserve">Indeksi
</t>
    </r>
    <r>
      <rPr>
        <u/>
        <sz val="10"/>
        <rFont val="Calibri"/>
        <family val="2"/>
        <charset val="238"/>
      </rPr>
      <t>I. - VI. 2017.</t>
    </r>
    <r>
      <rPr>
        <sz val="10"/>
        <rFont val="Calibri"/>
        <family val="2"/>
        <charset val="238"/>
      </rPr>
      <t xml:space="preserve">
I. - VI. 2016.</t>
    </r>
  </si>
  <si>
    <t>I. - VI. 2017.</t>
  </si>
  <si>
    <t>I. - VI. 2016.</t>
  </si>
  <si>
    <t>METODOLOŠKA OBJAŠNJENJA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</si>
  <si>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</si>
  <si>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</si>
  <si>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</si>
  <si>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</si>
  <si>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</si>
  <si>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</si>
  <si>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</si>
  <si>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</si>
  <si>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</si>
  <si>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</si>
  <si>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t>Kratice</t>
  </si>
  <si>
    <t>Znakovi</t>
  </si>
  <si>
    <t>tis.                     tisuća</t>
  </si>
  <si>
    <t>…      ne raspolaže se podatkom</t>
  </si>
  <si>
    <t>mil.                    milijun</t>
  </si>
  <si>
    <t>NKD 2007. 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</si>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</sst>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3" fontId="2" fillId="0" borderId="0" xfId="0" applyNumberFormat="1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/>
    <xf numFmtId="0" fontId="2" fillId="0" borderId="12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17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indent="2"/>
    </xf>
    <xf numFmtId="165" fontId="2" fillId="0" borderId="9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165" fontId="4" fillId="0" borderId="12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1" applyFill="1"/>
    <xf numFmtId="3" fontId="7" fillId="0" borderId="0" xfId="0" applyNumberFormat="1" applyFont="1" applyFill="1"/>
    <xf numFmtId="0" fontId="12" fillId="0" borderId="0" xfId="1" applyFont="1" applyFill="1"/>
    <xf numFmtId="3" fontId="12" fillId="0" borderId="0" xfId="1" applyNumberFormat="1" applyFont="1" applyFill="1"/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justify" wrapText="1"/>
    </xf>
    <xf numFmtId="0" fontId="14" fillId="0" borderId="0" xfId="0" applyFont="1" applyAlignment="1">
      <alignment horizontal="justify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/>
    </xf>
    <xf numFmtId="0" fontId="19" fillId="0" borderId="0" xfId="3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4" fillId="0" borderId="0" xfId="0" applyFont="1" applyAlignment="1">
      <alignment horizontal="center"/>
    </xf>
  </cellXfs>
  <cellStyles count="4">
    <cellStyle name="Bad" xfId="1" builtinId="27"/>
    <cellStyle name="Comma" xfId="2" builtinId="3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/>
            </a:pPr>
            <a:r>
              <a:rPr lang="hr-HR" sz="1000" b="0">
                <a:latin typeface="+mn-lt"/>
              </a:rPr>
              <a:t>CESTOVNI PRIJEVOZ</a:t>
            </a:r>
            <a:r>
              <a:rPr lang="hr-HR" sz="1000" b="0" baseline="0">
                <a:latin typeface="+mn-lt"/>
              </a:rPr>
              <a:t> ROBE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I. -  VI.</a:t>
            </a:r>
            <a:r>
              <a:rPr lang="hr-HR" sz="1000" b="1" baseline="0">
                <a:latin typeface="+mn-lt"/>
              </a:rPr>
              <a:t> 2016. </a:t>
            </a:r>
            <a:r>
              <a:rPr lang="hr-HR" sz="1000" b="0" baseline="0">
                <a:latin typeface="+mn-lt"/>
              </a:rPr>
              <a:t>I </a:t>
            </a:r>
            <a:r>
              <a:rPr lang="hr-HR" sz="1000" b="1" baseline="0">
                <a:latin typeface="+mn-lt"/>
              </a:rPr>
              <a:t>2017</a:t>
            </a:r>
            <a:r>
              <a:rPr lang="hr-HR" sz="1000" b="0" baseline="0">
                <a:latin typeface="+mn-lt"/>
              </a:rPr>
              <a:t>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VI. 2016.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8359</c:v>
                </c:pt>
                <c:pt idx="1">
                  <c:v>7348</c:v>
                </c:pt>
                <c:pt idx="2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VI. 2017.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7409</c:v>
                </c:pt>
                <c:pt idx="1">
                  <c:v>6398</c:v>
                </c:pt>
                <c:pt idx="2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3520"/>
        <c:axId val="117085312"/>
      </c:barChart>
      <c:catAx>
        <c:axId val="1170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+mn-lt"/>
              </a:defRPr>
            </a:pPr>
            <a:endParaRPr lang="sr-Latn-RS"/>
          </a:p>
        </c:txPr>
        <c:crossAx val="117085312"/>
        <c:crosses val="autoZero"/>
        <c:auto val="1"/>
        <c:lblAlgn val="ctr"/>
        <c:lblOffset val="100"/>
        <c:noMultiLvlLbl val="0"/>
      </c:catAx>
      <c:valAx>
        <c:axId val="117085312"/>
        <c:scaling>
          <c:orientation val="minMax"/>
          <c:max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u</a:t>
                </a:r>
                <a:r>
                  <a:rPr lang="hr-HR" sz="900" b="0" baseline="0"/>
                  <a:t> tis. tona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2.5000000000000001E-2"/>
              <c:y val="0.40346274424030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08352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6413813657908147"/>
          <c:y val="0.22620084797092671"/>
          <c:w val="0.16154230721159854"/>
          <c:h val="0.1122920250353321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STRUKTURA GRADSKOG PRIJEVOZA PUTNIKA,
I. -</a:t>
            </a:r>
            <a:r>
              <a:rPr lang="hr-HR" sz="1000" baseline="0"/>
              <a:t> VI.</a:t>
            </a:r>
            <a:r>
              <a:rPr lang="hr-HR" sz="1000"/>
              <a:t> 2017.</a:t>
            </a:r>
          </a:p>
        </c:rich>
      </c:tx>
      <c:layout>
        <c:manualLayout>
          <c:xMode val="edge"/>
          <c:yMode val="edge"/>
          <c:x val="0.23086932315278769"/>
          <c:y val="5.807934295294427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68418083253614"/>
          <c:y val="0.47857186969275911"/>
          <c:w val="0.6175448279245469"/>
          <c:h val="0.45882816118573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  <c:explosion val="17"/>
            <c:extLst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explosion val="2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 4. i Graf 2'!$H$14:$H$16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2'!$K$14:$K$16</c:f>
              <c:numCache>
                <c:formatCode>#,##0</c:formatCode>
                <c:ptCount val="3"/>
                <c:pt idx="0">
                  <c:v>102315</c:v>
                </c:pt>
                <c:pt idx="1">
                  <c:v>47059</c:v>
                </c:pt>
                <c:pt idx="2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38099</xdr:rowOff>
    </xdr:from>
    <xdr:to>
      <xdr:col>7</xdr:col>
      <xdr:colOff>1028700</xdr:colOff>
      <xdr:row>19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11</xdr:row>
      <xdr:rowOff>95250</xdr:rowOff>
    </xdr:from>
    <xdr:to>
      <xdr:col>5</xdr:col>
      <xdr:colOff>533399</xdr:colOff>
      <xdr:row>22</xdr:row>
      <xdr:rowOff>114300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pane ySplit="4" topLeftCell="A5" activePane="bottomLeft" state="frozen"/>
      <selection pane="bottomLeft" activeCell="P26" sqref="P26"/>
    </sheetView>
  </sheetViews>
  <sheetFormatPr defaultColWidth="9.28515625" defaultRowHeight="12.75"/>
  <cols>
    <col min="1" max="2" width="1.7109375" style="1" customWidth="1"/>
    <col min="3" max="3" width="26" style="1" customWidth="1"/>
    <col min="4" max="8" width="8.7109375" style="1" customWidth="1"/>
    <col min="9" max="9" width="11.28515625" style="1" customWidth="1"/>
    <col min="10" max="10" width="10.7109375" style="1" customWidth="1"/>
    <col min="11" max="11" width="8" style="1" customWidth="1"/>
    <col min="12" max="16384" width="9.28515625" style="1"/>
  </cols>
  <sheetData>
    <row r="1" spans="1:11" ht="32.25" customHeight="1" thickBot="1">
      <c r="A1" s="75" t="s">
        <v>29</v>
      </c>
      <c r="B1" s="75"/>
      <c r="C1" s="75"/>
      <c r="D1" s="75"/>
      <c r="E1" s="75"/>
      <c r="F1" s="75"/>
      <c r="G1" s="75"/>
      <c r="H1" s="75"/>
      <c r="I1" s="75"/>
    </row>
    <row r="2" spans="1:11" ht="18.75" customHeight="1">
      <c r="A2" s="2"/>
      <c r="B2" s="2"/>
      <c r="C2" s="4"/>
      <c r="D2" s="76" t="s">
        <v>22</v>
      </c>
      <c r="E2" s="78" t="s">
        <v>22</v>
      </c>
      <c r="F2" s="77"/>
      <c r="G2" s="78" t="s">
        <v>23</v>
      </c>
      <c r="H2" s="77"/>
      <c r="I2" s="81" t="s">
        <v>43</v>
      </c>
      <c r="J2" s="83" t="s">
        <v>46</v>
      </c>
    </row>
    <row r="3" spans="1:11" ht="12.75" customHeight="1">
      <c r="A3" s="2"/>
      <c r="B3" s="2"/>
      <c r="C3" s="4"/>
      <c r="D3" s="76"/>
      <c r="E3" s="79" t="s">
        <v>35</v>
      </c>
      <c r="F3" s="79" t="s">
        <v>44</v>
      </c>
      <c r="G3" s="79" t="s">
        <v>35</v>
      </c>
      <c r="H3" s="79" t="s">
        <v>44</v>
      </c>
      <c r="I3" s="82"/>
      <c r="J3" s="84"/>
      <c r="K3" s="5"/>
    </row>
    <row r="4" spans="1:11">
      <c r="A4" s="6"/>
      <c r="B4" s="6"/>
      <c r="C4" s="7"/>
      <c r="D4" s="77"/>
      <c r="E4" s="80"/>
      <c r="F4" s="80"/>
      <c r="G4" s="80"/>
      <c r="H4" s="80"/>
      <c r="I4" s="80"/>
      <c r="J4" s="78"/>
      <c r="K4" s="2"/>
    </row>
    <row r="5" spans="1:11" ht="15.75" customHeight="1">
      <c r="A5" s="2"/>
      <c r="B5" s="2"/>
      <c r="C5" s="2"/>
      <c r="D5" s="33"/>
      <c r="E5" s="33"/>
      <c r="F5" s="33"/>
      <c r="G5" s="33"/>
      <c r="H5" s="33"/>
      <c r="I5" s="8"/>
      <c r="K5" s="2"/>
    </row>
    <row r="6" spans="1:11" ht="12.75" customHeight="1">
      <c r="A6" s="13" t="s">
        <v>25</v>
      </c>
      <c r="B6" s="13"/>
      <c r="C6" s="19"/>
      <c r="D6" s="47">
        <v>16406</v>
      </c>
      <c r="E6" s="46">
        <v>4622</v>
      </c>
      <c r="F6" s="47">
        <v>8359</v>
      </c>
      <c r="G6" s="47">
        <v>3928</v>
      </c>
      <c r="H6" s="47">
        <v>7409</v>
      </c>
      <c r="I6" s="63">
        <v>85</v>
      </c>
      <c r="J6" s="66">
        <v>88.6</v>
      </c>
      <c r="K6" s="11"/>
    </row>
    <row r="7" spans="1:11" ht="13.5" customHeight="1">
      <c r="B7" s="4" t="s">
        <v>6</v>
      </c>
      <c r="C7" s="4"/>
      <c r="D7" s="36">
        <v>14413</v>
      </c>
      <c r="E7" s="35">
        <v>4102</v>
      </c>
      <c r="F7" s="36">
        <v>7348</v>
      </c>
      <c r="G7" s="36">
        <v>3499</v>
      </c>
      <c r="H7" s="36">
        <v>6398</v>
      </c>
      <c r="I7" s="64">
        <v>85.3</v>
      </c>
      <c r="J7" s="48">
        <v>87.1</v>
      </c>
      <c r="K7" s="11"/>
    </row>
    <row r="8" spans="1:11" s="23" customFormat="1" ht="13.5" customHeight="1">
      <c r="B8" s="24" t="s">
        <v>7</v>
      </c>
      <c r="C8" s="24"/>
      <c r="D8" s="38">
        <v>1993</v>
      </c>
      <c r="E8" s="37">
        <v>520</v>
      </c>
      <c r="F8" s="38">
        <v>1011</v>
      </c>
      <c r="G8" s="38">
        <v>429</v>
      </c>
      <c r="H8" s="38">
        <v>1011</v>
      </c>
      <c r="I8" s="64">
        <v>82.5</v>
      </c>
      <c r="J8" s="48">
        <v>100</v>
      </c>
      <c r="K8" s="25"/>
    </row>
    <row r="9" spans="1:11" ht="13.5" customHeight="1">
      <c r="B9" s="2"/>
      <c r="C9" s="4" t="s">
        <v>12</v>
      </c>
      <c r="D9" s="36">
        <v>624</v>
      </c>
      <c r="E9" s="35">
        <v>126</v>
      </c>
      <c r="F9" s="36">
        <v>279</v>
      </c>
      <c r="G9" s="36">
        <v>102</v>
      </c>
      <c r="H9" s="36">
        <v>281</v>
      </c>
      <c r="I9" s="64">
        <v>81</v>
      </c>
      <c r="J9" s="48">
        <v>100.7</v>
      </c>
      <c r="K9" s="11"/>
    </row>
    <row r="10" spans="1:11" ht="13.5" customHeight="1">
      <c r="B10" s="2"/>
      <c r="C10" s="4" t="s">
        <v>13</v>
      </c>
      <c r="D10" s="36">
        <v>910</v>
      </c>
      <c r="E10" s="35">
        <v>279</v>
      </c>
      <c r="F10" s="36">
        <v>503</v>
      </c>
      <c r="G10" s="36">
        <v>148</v>
      </c>
      <c r="H10" s="36">
        <v>353</v>
      </c>
      <c r="I10" s="64">
        <v>53</v>
      </c>
      <c r="J10" s="48">
        <v>70.2</v>
      </c>
      <c r="K10" s="11"/>
    </row>
    <row r="11" spans="1:11" ht="13.5" customHeight="1">
      <c r="C11" s="4" t="s">
        <v>16</v>
      </c>
      <c r="D11" s="36">
        <v>459</v>
      </c>
      <c r="E11" s="35">
        <v>115</v>
      </c>
      <c r="F11" s="36">
        <v>229</v>
      </c>
      <c r="G11" s="36">
        <v>179</v>
      </c>
      <c r="H11" s="36">
        <v>377</v>
      </c>
      <c r="I11" s="64">
        <v>155.69999999999999</v>
      </c>
      <c r="J11" s="48">
        <v>164.6</v>
      </c>
      <c r="K11" s="11"/>
    </row>
    <row r="12" spans="1:11" ht="19.5" customHeight="1">
      <c r="A12" s="13" t="s">
        <v>26</v>
      </c>
      <c r="B12" s="19"/>
      <c r="C12" s="19"/>
      <c r="D12" s="47">
        <v>2097</v>
      </c>
      <c r="E12" s="46">
        <v>555</v>
      </c>
      <c r="F12" s="47">
        <v>1057</v>
      </c>
      <c r="G12" s="47">
        <v>576</v>
      </c>
      <c r="H12" s="47">
        <v>1184</v>
      </c>
      <c r="I12" s="63">
        <v>103.8</v>
      </c>
      <c r="J12" s="66">
        <v>112</v>
      </c>
      <c r="K12" s="11"/>
    </row>
    <row r="13" spans="1:11" ht="13.5" customHeight="1">
      <c r="B13" s="4" t="s">
        <v>6</v>
      </c>
      <c r="C13" s="4"/>
      <c r="D13" s="36">
        <v>874</v>
      </c>
      <c r="E13" s="35">
        <v>242</v>
      </c>
      <c r="F13" s="36">
        <v>450</v>
      </c>
      <c r="G13" s="36">
        <v>242</v>
      </c>
      <c r="H13" s="36">
        <v>450</v>
      </c>
      <c r="I13" s="64">
        <v>100</v>
      </c>
      <c r="J13" s="48">
        <v>100</v>
      </c>
      <c r="K13" s="11"/>
    </row>
    <row r="14" spans="1:11" ht="13.5" customHeight="1">
      <c r="B14" s="4" t="s">
        <v>7</v>
      </c>
      <c r="C14" s="4"/>
      <c r="D14" s="36">
        <v>1223</v>
      </c>
      <c r="E14" s="35">
        <v>313</v>
      </c>
      <c r="F14" s="36">
        <v>607</v>
      </c>
      <c r="G14" s="36">
        <v>334</v>
      </c>
      <c r="H14" s="36">
        <v>734</v>
      </c>
      <c r="I14" s="64">
        <v>106.7</v>
      </c>
      <c r="J14" s="48">
        <v>120.9</v>
      </c>
      <c r="K14" s="11"/>
    </row>
    <row r="15" spans="1:11" ht="13.5" customHeight="1">
      <c r="B15" s="2"/>
      <c r="C15" s="4" t="s">
        <v>12</v>
      </c>
      <c r="D15" s="36">
        <v>343</v>
      </c>
      <c r="E15" s="35">
        <v>66</v>
      </c>
      <c r="F15" s="36">
        <v>165</v>
      </c>
      <c r="G15" s="36">
        <v>63</v>
      </c>
      <c r="H15" s="36">
        <v>186</v>
      </c>
      <c r="I15" s="64">
        <v>95.5</v>
      </c>
      <c r="J15" s="48">
        <v>112.7</v>
      </c>
      <c r="K15" s="11"/>
    </row>
    <row r="16" spans="1:11" ht="13.5" customHeight="1">
      <c r="B16" s="2"/>
      <c r="C16" s="4" t="s">
        <v>13</v>
      </c>
      <c r="D16" s="36">
        <v>463</v>
      </c>
      <c r="E16" s="35">
        <v>130</v>
      </c>
      <c r="F16" s="36">
        <v>233</v>
      </c>
      <c r="G16" s="36">
        <v>102</v>
      </c>
      <c r="H16" s="36">
        <v>222</v>
      </c>
      <c r="I16" s="64">
        <v>78.5</v>
      </c>
      <c r="J16" s="48">
        <v>95.3</v>
      </c>
      <c r="K16" s="11"/>
    </row>
    <row r="17" spans="1:11" ht="13.5" customHeight="1">
      <c r="C17" s="4" t="s">
        <v>16</v>
      </c>
      <c r="D17" s="36">
        <v>417</v>
      </c>
      <c r="E17" s="35">
        <v>117</v>
      </c>
      <c r="F17" s="36">
        <v>209</v>
      </c>
      <c r="G17" s="36">
        <v>169</v>
      </c>
      <c r="H17" s="36">
        <v>326</v>
      </c>
      <c r="I17" s="64">
        <v>144.4</v>
      </c>
      <c r="J17" s="48">
        <v>156</v>
      </c>
      <c r="K17" s="11"/>
    </row>
    <row r="18" spans="1:11" ht="24.75" customHeight="1">
      <c r="A18" s="13" t="s">
        <v>14</v>
      </c>
      <c r="D18" s="35"/>
      <c r="E18" s="35"/>
      <c r="F18" s="15"/>
      <c r="G18" s="15"/>
      <c r="H18" s="15"/>
      <c r="I18" s="63"/>
      <c r="J18" s="48"/>
    </row>
    <row r="19" spans="1:11" ht="9" customHeight="1">
      <c r="D19" s="40"/>
      <c r="E19" s="35"/>
      <c r="F19" s="15"/>
      <c r="G19" s="15"/>
      <c r="H19" s="15"/>
      <c r="I19" s="63"/>
      <c r="J19" s="48"/>
    </row>
    <row r="20" spans="1:11" ht="12.75" customHeight="1">
      <c r="A20" s="1" t="s">
        <v>27</v>
      </c>
      <c r="C20" s="4"/>
      <c r="D20" s="36">
        <v>5608</v>
      </c>
      <c r="E20" s="35">
        <v>1579</v>
      </c>
      <c r="F20" s="36">
        <v>2813</v>
      </c>
      <c r="G20" s="36">
        <v>1302</v>
      </c>
      <c r="H20" s="35">
        <v>3021</v>
      </c>
      <c r="I20" s="64">
        <v>82.5</v>
      </c>
      <c r="J20" s="48">
        <v>107.4</v>
      </c>
    </row>
    <row r="21" spans="1:11" ht="12.75" customHeight="1">
      <c r="C21" s="4" t="s">
        <v>6</v>
      </c>
      <c r="D21" s="36">
        <v>3732</v>
      </c>
      <c r="E21" s="35" t="s">
        <v>21</v>
      </c>
      <c r="F21" s="36" t="s">
        <v>45</v>
      </c>
      <c r="G21" s="36" t="s">
        <v>21</v>
      </c>
      <c r="H21" s="35" t="s">
        <v>45</v>
      </c>
      <c r="I21" s="65" t="s">
        <v>21</v>
      </c>
      <c r="J21" s="49" t="s">
        <v>21</v>
      </c>
    </row>
    <row r="22" spans="1:11" ht="12.75" customHeight="1">
      <c r="C22" s="4" t="s">
        <v>7</v>
      </c>
      <c r="D22" s="36">
        <v>1876</v>
      </c>
      <c r="E22" s="35" t="s">
        <v>21</v>
      </c>
      <c r="F22" s="36" t="s">
        <v>21</v>
      </c>
      <c r="G22" s="36" t="s">
        <v>21</v>
      </c>
      <c r="H22" s="35" t="s">
        <v>21</v>
      </c>
      <c r="I22" s="65" t="s">
        <v>21</v>
      </c>
      <c r="J22" s="49" t="s">
        <v>21</v>
      </c>
    </row>
    <row r="23" spans="1:11" ht="16.5" customHeight="1">
      <c r="A23" s="1" t="s">
        <v>28</v>
      </c>
      <c r="B23" s="4"/>
      <c r="C23" s="4"/>
      <c r="D23" s="36">
        <v>1573</v>
      </c>
      <c r="E23" s="40">
        <v>401</v>
      </c>
      <c r="F23" s="36">
        <v>780</v>
      </c>
      <c r="G23" s="36">
        <v>451</v>
      </c>
      <c r="H23" s="35">
        <v>937</v>
      </c>
      <c r="I23" s="64">
        <v>112.5</v>
      </c>
      <c r="J23" s="48">
        <v>120.1</v>
      </c>
    </row>
    <row r="24" spans="1:11" ht="12.75" customHeight="1">
      <c r="B24" s="2"/>
      <c r="C24" s="4" t="s">
        <v>6</v>
      </c>
      <c r="D24" s="36">
        <v>386</v>
      </c>
      <c r="E24" s="35" t="s">
        <v>21</v>
      </c>
      <c r="F24" s="36" t="s">
        <v>21</v>
      </c>
      <c r="G24" s="36" t="s">
        <v>21</v>
      </c>
      <c r="H24" s="35" t="s">
        <v>45</v>
      </c>
      <c r="I24" s="65" t="s">
        <v>21</v>
      </c>
      <c r="J24" s="49" t="s">
        <v>21</v>
      </c>
    </row>
    <row r="25" spans="1:11" ht="12.75" customHeight="1">
      <c r="B25" s="2"/>
      <c r="C25" s="4" t="s">
        <v>7</v>
      </c>
      <c r="D25" s="36">
        <v>1187</v>
      </c>
      <c r="E25" s="35" t="s">
        <v>21</v>
      </c>
      <c r="F25" s="36" t="s">
        <v>21</v>
      </c>
      <c r="G25" s="36" t="s">
        <v>21</v>
      </c>
      <c r="H25" s="35" t="s">
        <v>21</v>
      </c>
      <c r="I25" s="65" t="s">
        <v>21</v>
      </c>
      <c r="J25" s="49" t="s">
        <v>21</v>
      </c>
    </row>
    <row r="26" spans="1:11" ht="24.75" customHeight="1">
      <c r="A26" s="13" t="s">
        <v>15</v>
      </c>
      <c r="C26" s="2"/>
      <c r="D26" s="35"/>
      <c r="E26" s="35"/>
      <c r="F26" s="15"/>
      <c r="G26" s="15"/>
      <c r="H26" s="15"/>
      <c r="I26" s="43"/>
      <c r="J26" s="67"/>
    </row>
    <row r="27" spans="1:11" ht="9" customHeight="1">
      <c r="C27" s="2"/>
      <c r="D27" s="35"/>
      <c r="E27" s="35"/>
      <c r="F27" s="15"/>
      <c r="G27" s="15"/>
      <c r="H27" s="15"/>
      <c r="I27" s="43"/>
      <c r="J27" s="67"/>
    </row>
    <row r="28" spans="1:11" ht="12.75" customHeight="1">
      <c r="A28" s="1" t="s">
        <v>27</v>
      </c>
      <c r="C28" s="4"/>
      <c r="D28" s="36">
        <v>10798</v>
      </c>
      <c r="E28" s="35">
        <v>3043</v>
      </c>
      <c r="F28" s="36">
        <v>5545</v>
      </c>
      <c r="G28" s="36">
        <v>2626</v>
      </c>
      <c r="H28" s="36">
        <v>4388</v>
      </c>
      <c r="I28" s="64">
        <v>86.3</v>
      </c>
      <c r="J28" s="48">
        <v>79.099999999999994</v>
      </c>
    </row>
    <row r="29" spans="1:11" ht="12.75" customHeight="1">
      <c r="C29" s="4" t="s">
        <v>6</v>
      </c>
      <c r="D29" s="36">
        <v>10681</v>
      </c>
      <c r="E29" s="35">
        <v>154</v>
      </c>
      <c r="F29" s="36" t="s">
        <v>21</v>
      </c>
      <c r="G29" s="36" t="s">
        <v>21</v>
      </c>
      <c r="H29" s="36" t="s">
        <v>45</v>
      </c>
      <c r="I29" s="65" t="s">
        <v>21</v>
      </c>
      <c r="J29" s="49" t="s">
        <v>21</v>
      </c>
    </row>
    <row r="30" spans="1:11" ht="12.75" customHeight="1">
      <c r="C30" s="4" t="s">
        <v>7</v>
      </c>
      <c r="D30" s="36">
        <v>117</v>
      </c>
      <c r="E30" s="35" t="s">
        <v>21</v>
      </c>
      <c r="F30" s="36" t="s">
        <v>21</v>
      </c>
      <c r="G30" s="36" t="s">
        <v>21</v>
      </c>
      <c r="H30" s="36" t="s">
        <v>21</v>
      </c>
      <c r="I30" s="65" t="s">
        <v>21</v>
      </c>
      <c r="J30" s="49" t="s">
        <v>21</v>
      </c>
    </row>
    <row r="31" spans="1:11" ht="16.5" customHeight="1">
      <c r="A31" s="1" t="s">
        <v>28</v>
      </c>
      <c r="C31" s="4"/>
      <c r="D31" s="36">
        <v>524</v>
      </c>
      <c r="E31" s="35">
        <v>154</v>
      </c>
      <c r="F31" s="36">
        <v>278</v>
      </c>
      <c r="G31" s="36">
        <v>125</v>
      </c>
      <c r="H31" s="36">
        <v>247</v>
      </c>
      <c r="I31" s="64">
        <v>81.2</v>
      </c>
      <c r="J31" s="48">
        <v>88.8</v>
      </c>
    </row>
    <row r="32" spans="1:11" ht="12.75" customHeight="1">
      <c r="C32" s="4" t="s">
        <v>6</v>
      </c>
      <c r="D32" s="36">
        <v>488</v>
      </c>
      <c r="E32" s="35" t="s">
        <v>21</v>
      </c>
      <c r="F32" s="36" t="s">
        <v>21</v>
      </c>
      <c r="G32" s="36" t="s">
        <v>21</v>
      </c>
      <c r="H32" s="36" t="s">
        <v>45</v>
      </c>
      <c r="I32" s="65" t="s">
        <v>21</v>
      </c>
      <c r="J32" s="49" t="s">
        <v>21</v>
      </c>
    </row>
    <row r="33" spans="1:10" ht="12.75" customHeight="1">
      <c r="C33" s="4" t="s">
        <v>7</v>
      </c>
      <c r="D33" s="36">
        <v>36</v>
      </c>
      <c r="E33" s="35" t="s">
        <v>21</v>
      </c>
      <c r="F33" s="36" t="s">
        <v>21</v>
      </c>
      <c r="G33" s="36" t="s">
        <v>21</v>
      </c>
      <c r="H33" s="36" t="s">
        <v>21</v>
      </c>
      <c r="I33" s="65" t="s">
        <v>21</v>
      </c>
      <c r="J33" s="49" t="s">
        <v>21</v>
      </c>
    </row>
    <row r="34" spans="1:10" ht="21" customHeight="1">
      <c r="A34" s="17" t="s">
        <v>30</v>
      </c>
    </row>
  </sheetData>
  <mergeCells count="10">
    <mergeCell ref="A1:I1"/>
    <mergeCell ref="D2:D4"/>
    <mergeCell ref="E2:F2"/>
    <mergeCell ref="E3:E4"/>
    <mergeCell ref="F3:F4"/>
    <mergeCell ref="I2:I4"/>
    <mergeCell ref="G2:H2"/>
    <mergeCell ref="G3:G4"/>
    <mergeCell ref="H3:H4"/>
    <mergeCell ref="J2:J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K19" sqref="K19"/>
    </sheetView>
  </sheetViews>
  <sheetFormatPr defaultColWidth="9.140625" defaultRowHeight="12.75"/>
  <cols>
    <col min="1" max="2" width="1.7109375" style="1" customWidth="1"/>
    <col min="3" max="3" width="26.140625" style="1" customWidth="1"/>
    <col min="4" max="4" width="10.7109375" style="1" customWidth="1"/>
    <col min="5" max="8" width="8.7109375" style="1" customWidth="1"/>
    <col min="9" max="9" width="11.140625" style="1" customWidth="1"/>
    <col min="10" max="10" width="10.7109375" style="1" customWidth="1"/>
    <col min="11" max="11" width="10.140625" style="1" customWidth="1"/>
    <col min="12" max="16384" width="9.140625" style="1"/>
  </cols>
  <sheetData>
    <row r="1" spans="1:11" ht="32.25" customHeight="1" thickBot="1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45"/>
    </row>
    <row r="2" spans="1:11" ht="18.75" customHeight="1">
      <c r="A2" s="2"/>
      <c r="B2" s="2"/>
      <c r="C2" s="3"/>
      <c r="D2" s="85" t="s">
        <v>22</v>
      </c>
      <c r="E2" s="86" t="s">
        <v>22</v>
      </c>
      <c r="F2" s="87"/>
      <c r="G2" s="86" t="s">
        <v>23</v>
      </c>
      <c r="H2" s="87"/>
      <c r="I2" s="34" t="s">
        <v>3</v>
      </c>
      <c r="J2" s="34" t="s">
        <v>3</v>
      </c>
      <c r="K2" s="28"/>
    </row>
    <row r="3" spans="1:11" ht="12.75" customHeight="1">
      <c r="A3" s="2"/>
      <c r="B3" s="2"/>
      <c r="C3" s="4"/>
      <c r="D3" s="76"/>
      <c r="E3" s="82" t="s">
        <v>35</v>
      </c>
      <c r="F3" s="82" t="s">
        <v>44</v>
      </c>
      <c r="G3" s="82" t="s">
        <v>35</v>
      </c>
      <c r="H3" s="82" t="s">
        <v>44</v>
      </c>
      <c r="I3" s="31" t="s">
        <v>36</v>
      </c>
      <c r="J3" s="31" t="s">
        <v>47</v>
      </c>
      <c r="K3" s="28"/>
    </row>
    <row r="4" spans="1:11" ht="12.75" customHeight="1">
      <c r="A4" s="6"/>
      <c r="B4" s="6"/>
      <c r="C4" s="7"/>
      <c r="D4" s="76"/>
      <c r="E4" s="80"/>
      <c r="F4" s="80"/>
      <c r="G4" s="80"/>
      <c r="H4" s="80"/>
      <c r="I4" s="57" t="s">
        <v>37</v>
      </c>
      <c r="J4" s="70" t="s">
        <v>48</v>
      </c>
      <c r="K4" s="32"/>
    </row>
    <row r="5" spans="1:11">
      <c r="A5" s="50"/>
      <c r="B5" s="50"/>
      <c r="C5" s="50"/>
      <c r="D5" s="51"/>
      <c r="E5" s="51"/>
      <c r="F5" s="51"/>
      <c r="G5" s="51"/>
      <c r="H5" s="51"/>
      <c r="I5" s="52"/>
      <c r="J5" s="69"/>
      <c r="K5" s="29"/>
    </row>
    <row r="6" spans="1:11">
      <c r="A6" s="13" t="s">
        <v>25</v>
      </c>
      <c r="B6" s="13"/>
      <c r="C6" s="19"/>
      <c r="D6" s="47">
        <v>16406</v>
      </c>
      <c r="E6" s="53">
        <v>4622</v>
      </c>
      <c r="F6" s="47">
        <v>8359</v>
      </c>
      <c r="G6" s="46">
        <v>3928</v>
      </c>
      <c r="H6" s="47">
        <v>7409</v>
      </c>
      <c r="I6" s="44">
        <v>85</v>
      </c>
      <c r="J6" s="44">
        <v>88.6</v>
      </c>
      <c r="K6" s="10"/>
    </row>
    <row r="7" spans="1:11">
      <c r="B7" s="4" t="s">
        <v>19</v>
      </c>
      <c r="C7" s="4"/>
      <c r="D7" s="36">
        <v>15606</v>
      </c>
      <c r="E7" s="35">
        <v>4486</v>
      </c>
      <c r="F7" s="36">
        <v>8081</v>
      </c>
      <c r="G7" s="35">
        <v>3820</v>
      </c>
      <c r="H7" s="36">
        <v>7102</v>
      </c>
      <c r="I7" s="43">
        <v>85.2</v>
      </c>
      <c r="J7" s="43">
        <v>87.9</v>
      </c>
      <c r="K7" s="10"/>
    </row>
    <row r="8" spans="1:11">
      <c r="A8" s="23"/>
      <c r="B8" s="24" t="s">
        <v>20</v>
      </c>
      <c r="C8" s="24"/>
      <c r="D8" s="38">
        <v>800</v>
      </c>
      <c r="E8" s="37">
        <v>136</v>
      </c>
      <c r="F8" s="38">
        <v>278</v>
      </c>
      <c r="G8" s="37">
        <v>108</v>
      </c>
      <c r="H8" s="38">
        <v>307</v>
      </c>
      <c r="I8" s="43">
        <v>79.400000000000006</v>
      </c>
      <c r="J8" s="43">
        <v>110.4</v>
      </c>
      <c r="K8" s="30"/>
    </row>
    <row r="9" spans="1:11">
      <c r="C9" s="2"/>
      <c r="D9" s="39"/>
      <c r="E9" s="39"/>
      <c r="F9" s="39"/>
      <c r="G9" s="68"/>
      <c r="H9" s="39"/>
      <c r="I9" s="43"/>
      <c r="J9" s="43"/>
    </row>
    <row r="10" spans="1:11">
      <c r="A10" s="13" t="s">
        <v>26</v>
      </c>
      <c r="B10" s="13"/>
      <c r="C10" s="19"/>
      <c r="D10" s="47">
        <v>2097</v>
      </c>
      <c r="E10" s="46">
        <v>555</v>
      </c>
      <c r="F10" s="47">
        <v>1057</v>
      </c>
      <c r="G10" s="46">
        <v>576</v>
      </c>
      <c r="H10" s="47">
        <v>1184</v>
      </c>
      <c r="I10" s="44">
        <v>103.8</v>
      </c>
      <c r="J10" s="44">
        <v>112</v>
      </c>
    </row>
    <row r="11" spans="1:11">
      <c r="B11" s="4" t="s">
        <v>19</v>
      </c>
      <c r="C11" s="4"/>
      <c r="D11" s="36">
        <v>1997</v>
      </c>
      <c r="E11" s="35">
        <v>544</v>
      </c>
      <c r="F11" s="36">
        <v>1025</v>
      </c>
      <c r="G11" s="35">
        <v>565</v>
      </c>
      <c r="H11" s="36">
        <v>1160</v>
      </c>
      <c r="I11" s="43">
        <v>103.9</v>
      </c>
      <c r="J11" s="43">
        <v>113.2</v>
      </c>
      <c r="K11" s="10"/>
    </row>
    <row r="12" spans="1:11">
      <c r="A12" s="23"/>
      <c r="B12" s="24" t="s">
        <v>20</v>
      </c>
      <c r="C12" s="24"/>
      <c r="D12" s="38">
        <v>100</v>
      </c>
      <c r="E12" s="37">
        <v>11</v>
      </c>
      <c r="F12" s="38">
        <v>32</v>
      </c>
      <c r="G12" s="37">
        <v>11</v>
      </c>
      <c r="H12" s="38">
        <v>24</v>
      </c>
      <c r="I12" s="43">
        <v>100</v>
      </c>
      <c r="J12" s="43">
        <v>75</v>
      </c>
      <c r="K12" s="30"/>
    </row>
    <row r="13" spans="1:11" ht="19.5" customHeight="1">
      <c r="A13" s="17" t="s">
        <v>30</v>
      </c>
    </row>
  </sheetData>
  <mergeCells count="8">
    <mergeCell ref="D2:D4"/>
    <mergeCell ref="A1:I1"/>
    <mergeCell ref="E3:E4"/>
    <mergeCell ref="F3:F4"/>
    <mergeCell ref="E2:F2"/>
    <mergeCell ref="G3:G4"/>
    <mergeCell ref="H3:H4"/>
    <mergeCell ref="G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7"/>
  <sheetViews>
    <sheetView workbookViewId="0">
      <selection activeCell="L25" sqref="L25"/>
    </sheetView>
  </sheetViews>
  <sheetFormatPr defaultRowHeight="12.75"/>
  <cols>
    <col min="8" max="8" width="26.140625" customWidth="1"/>
    <col min="9" max="9" width="8.85546875" style="55"/>
    <col min="10" max="11" width="10.7109375" style="55" bestFit="1" customWidth="1"/>
    <col min="12" max="14" width="8.85546875" style="55"/>
  </cols>
  <sheetData>
    <row r="4" spans="9:11">
      <c r="J4" s="55" t="s">
        <v>48</v>
      </c>
      <c r="K4" s="55" t="s">
        <v>47</v>
      </c>
    </row>
    <row r="5" spans="9:11">
      <c r="I5" s="55" t="s">
        <v>32</v>
      </c>
      <c r="J5" s="56">
        <f>SUM(J6:J7)</f>
        <v>8359</v>
      </c>
      <c r="K5" s="56">
        <f>SUM(K6:K7)</f>
        <v>7409</v>
      </c>
    </row>
    <row r="6" spans="9:11">
      <c r="I6" s="55" t="s">
        <v>33</v>
      </c>
      <c r="J6" s="56">
        <v>7348</v>
      </c>
      <c r="K6" s="56">
        <v>6398</v>
      </c>
    </row>
    <row r="7" spans="9:11">
      <c r="I7" s="55" t="s">
        <v>34</v>
      </c>
      <c r="J7" s="56">
        <v>1011</v>
      </c>
      <c r="K7" s="56">
        <v>1011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I16" sqref="I16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3" width="12.28515625" style="1" customWidth="1"/>
    <col min="4" max="7" width="10.28515625" style="1" customWidth="1"/>
    <col min="8" max="8" width="11.42578125" style="1" customWidth="1"/>
    <col min="9" max="9" width="10.42578125" style="1" customWidth="1"/>
    <col min="10" max="16384" width="9.28515625" style="1"/>
  </cols>
  <sheetData>
    <row r="1" spans="1:9" ht="27.75" customHeight="1" thickBot="1">
      <c r="A1" s="75" t="s">
        <v>24</v>
      </c>
      <c r="B1" s="75"/>
      <c r="C1" s="75"/>
      <c r="D1" s="75"/>
      <c r="E1" s="75"/>
      <c r="F1" s="75"/>
      <c r="G1" s="75"/>
      <c r="H1" s="75"/>
      <c r="I1" s="45"/>
    </row>
    <row r="2" spans="1:9" ht="18" customHeight="1">
      <c r="A2" s="2"/>
      <c r="B2" s="4"/>
      <c r="C2" s="86" t="s">
        <v>5</v>
      </c>
      <c r="D2" s="88"/>
      <c r="E2" s="88"/>
      <c r="F2" s="88"/>
      <c r="G2" s="87"/>
      <c r="H2" s="83" t="s">
        <v>43</v>
      </c>
      <c r="I2" s="83" t="s">
        <v>46</v>
      </c>
    </row>
    <row r="3" spans="1:9" ht="18" customHeight="1">
      <c r="A3" s="2"/>
      <c r="B3" s="2"/>
      <c r="C3" s="79" t="s">
        <v>22</v>
      </c>
      <c r="D3" s="73" t="s">
        <v>22</v>
      </c>
      <c r="E3" s="74"/>
      <c r="F3" s="73" t="s">
        <v>23</v>
      </c>
      <c r="G3" s="74"/>
      <c r="H3" s="84"/>
      <c r="I3" s="84"/>
    </row>
    <row r="4" spans="1:9" ht="15.75" customHeight="1">
      <c r="A4" s="6"/>
      <c r="B4" s="6"/>
      <c r="C4" s="80"/>
      <c r="D4" s="62" t="s">
        <v>35</v>
      </c>
      <c r="E4" s="62" t="s">
        <v>44</v>
      </c>
      <c r="F4" s="62" t="s">
        <v>35</v>
      </c>
      <c r="G4" s="62" t="s">
        <v>44</v>
      </c>
      <c r="H4" s="78"/>
      <c r="I4" s="78"/>
    </row>
    <row r="5" spans="1:9" ht="21" customHeight="1">
      <c r="A5" s="13" t="s">
        <v>11</v>
      </c>
      <c r="B5" s="14"/>
      <c r="C5" s="59">
        <v>288451</v>
      </c>
      <c r="D5" s="41">
        <v>74413</v>
      </c>
      <c r="E5" s="41">
        <v>148450</v>
      </c>
      <c r="F5" s="71">
        <v>73077</v>
      </c>
      <c r="G5" s="42">
        <v>149748</v>
      </c>
      <c r="H5" s="44">
        <v>98.2</v>
      </c>
      <c r="I5" s="44">
        <v>100.9</v>
      </c>
    </row>
    <row r="6" spans="1:9" ht="18" customHeight="1">
      <c r="B6" s="4" t="s">
        <v>8</v>
      </c>
      <c r="C6" s="61">
        <v>197088</v>
      </c>
      <c r="D6" s="40">
        <v>50852</v>
      </c>
      <c r="E6" s="36">
        <v>101448</v>
      </c>
      <c r="F6" s="72">
        <v>49919</v>
      </c>
      <c r="G6" s="36">
        <v>102315</v>
      </c>
      <c r="H6" s="43">
        <v>98.2</v>
      </c>
      <c r="I6" s="43">
        <v>100.9</v>
      </c>
    </row>
    <row r="7" spans="1:9" ht="13.5" customHeight="1">
      <c r="B7" s="4" t="s">
        <v>9</v>
      </c>
      <c r="C7" s="61">
        <v>90648</v>
      </c>
      <c r="D7" s="40">
        <v>23388</v>
      </c>
      <c r="E7" s="36">
        <v>46660</v>
      </c>
      <c r="F7" s="72">
        <v>22957</v>
      </c>
      <c r="G7" s="36">
        <v>47059</v>
      </c>
      <c r="H7" s="43">
        <v>98.2</v>
      </c>
      <c r="I7" s="43">
        <v>100.9</v>
      </c>
    </row>
    <row r="8" spans="1:9" ht="13.5" customHeight="1">
      <c r="B8" s="4" t="s">
        <v>10</v>
      </c>
      <c r="C8" s="61">
        <v>715</v>
      </c>
      <c r="D8" s="40">
        <v>173</v>
      </c>
      <c r="E8" s="36">
        <v>342</v>
      </c>
      <c r="F8" s="72">
        <v>201</v>
      </c>
      <c r="G8" s="36">
        <v>374</v>
      </c>
      <c r="H8" s="43">
        <v>116.2</v>
      </c>
      <c r="I8" s="43">
        <v>109.4</v>
      </c>
    </row>
    <row r="9" spans="1:9">
      <c r="B9" s="2"/>
      <c r="H9" s="2"/>
      <c r="I9" s="2"/>
    </row>
    <row r="10" spans="1:9">
      <c r="A10" s="16"/>
      <c r="B10" s="17"/>
    </row>
  </sheetData>
  <mergeCells count="7">
    <mergeCell ref="A1:H1"/>
    <mergeCell ref="C3:C4"/>
    <mergeCell ref="H2:H4"/>
    <mergeCell ref="D3:E3"/>
    <mergeCell ref="F3:G3"/>
    <mergeCell ref="C2:G2"/>
    <mergeCell ref="I2:I4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I26" sqref="I26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1" ht="27.75" customHeight="1" thickBot="1">
      <c r="A1" s="75" t="s">
        <v>41</v>
      </c>
      <c r="B1" s="75"/>
      <c r="C1" s="75"/>
      <c r="D1" s="75"/>
      <c r="E1" s="75"/>
      <c r="F1" s="75"/>
      <c r="G1" s="45"/>
    </row>
    <row r="2" spans="1:11" ht="17.25" customHeight="1">
      <c r="A2" s="18"/>
      <c r="B2" s="18"/>
      <c r="C2" s="3"/>
      <c r="D2" s="86" t="s">
        <v>40</v>
      </c>
      <c r="E2" s="87"/>
      <c r="F2" s="34" t="s">
        <v>3</v>
      </c>
      <c r="G2" s="29"/>
    </row>
    <row r="3" spans="1:11" ht="14.25" customHeight="1">
      <c r="A3" s="2"/>
      <c r="B3" s="2"/>
      <c r="C3" s="4"/>
      <c r="D3" s="82" t="s">
        <v>38</v>
      </c>
      <c r="E3" s="82" t="s">
        <v>39</v>
      </c>
      <c r="F3" s="31" t="s">
        <v>39</v>
      </c>
      <c r="G3" s="32"/>
    </row>
    <row r="4" spans="1:11" ht="14.25" customHeight="1">
      <c r="A4" s="6"/>
      <c r="B4" s="6"/>
      <c r="C4" s="7"/>
      <c r="D4" s="80"/>
      <c r="E4" s="80"/>
      <c r="F4" s="54" t="s">
        <v>38</v>
      </c>
      <c r="G4" s="29"/>
    </row>
    <row r="5" spans="1:11" ht="21" customHeight="1">
      <c r="A5" s="13" t="s">
        <v>11</v>
      </c>
      <c r="B5" s="13"/>
      <c r="C5" s="19"/>
      <c r="D5" s="58">
        <f>SUM(D6:D7)</f>
        <v>3674</v>
      </c>
      <c r="E5" s="59">
        <f>SUM(E6:E7)</f>
        <v>3727</v>
      </c>
      <c r="F5" s="44">
        <f>ROUND(E5/D5*100,1)</f>
        <v>101.4</v>
      </c>
      <c r="G5" s="44"/>
      <c r="J5" s="26"/>
    </row>
    <row r="6" spans="1:11" ht="13.5" customHeight="1">
      <c r="C6" s="4" t="s">
        <v>17</v>
      </c>
      <c r="D6" s="60">
        <v>1750</v>
      </c>
      <c r="E6" s="61">
        <v>1770</v>
      </c>
      <c r="F6" s="43">
        <f>ROUND(E6/D6*100,1)</f>
        <v>101.1</v>
      </c>
      <c r="G6" s="43"/>
    </row>
    <row r="7" spans="1:11" ht="12.75" customHeight="1">
      <c r="C7" s="4" t="s">
        <v>18</v>
      </c>
      <c r="D7" s="60">
        <v>1924</v>
      </c>
      <c r="E7" s="61">
        <v>1957</v>
      </c>
      <c r="F7" s="43">
        <f>ROUND(E7/D7*100,1)</f>
        <v>101.7</v>
      </c>
      <c r="G7" s="43"/>
    </row>
    <row r="8" spans="1:11" ht="6.75" customHeight="1">
      <c r="D8" s="9"/>
      <c r="E8" s="2"/>
      <c r="F8" s="20"/>
      <c r="G8" s="20"/>
    </row>
    <row r="9" spans="1:11">
      <c r="A9" s="16" t="s">
        <v>42</v>
      </c>
      <c r="B9" s="16"/>
      <c r="C9" s="17"/>
      <c r="D9" s="9"/>
      <c r="E9" s="9"/>
      <c r="F9" s="20"/>
      <c r="G9" s="20"/>
    </row>
    <row r="10" spans="1:11">
      <c r="A10" s="16"/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  <c r="K11" s="89" t="s">
        <v>47</v>
      </c>
    </row>
    <row r="12" spans="1:11">
      <c r="A12" s="16"/>
      <c r="B12" s="16"/>
      <c r="C12" s="17"/>
      <c r="D12" s="9"/>
      <c r="E12" s="9"/>
      <c r="F12" s="20"/>
      <c r="G12" s="20"/>
      <c r="K12" s="89"/>
    </row>
    <row r="13" spans="1:11" ht="15">
      <c r="D13" s="2"/>
      <c r="E13" s="2"/>
      <c r="F13" s="2"/>
      <c r="G13" s="2"/>
      <c r="H13" s="1" t="s">
        <v>0</v>
      </c>
      <c r="I13" s="90"/>
      <c r="J13" s="27"/>
      <c r="K13" s="27"/>
    </row>
    <row r="14" spans="1:11" ht="15">
      <c r="A14" s="21"/>
      <c r="B14" s="21"/>
      <c r="D14" s="2"/>
      <c r="E14" s="2"/>
      <c r="F14" s="2"/>
      <c r="G14" s="2"/>
      <c r="H14" s="1" t="s">
        <v>1</v>
      </c>
      <c r="I14" s="92">
        <v>68.3</v>
      </c>
      <c r="J14" s="25">
        <f>SUM(K14/K17*100)</f>
        <v>68.324785639874989</v>
      </c>
      <c r="K14" s="93">
        <v>102315</v>
      </c>
    </row>
    <row r="15" spans="1:11" ht="15">
      <c r="H15" s="1" t="s">
        <v>2</v>
      </c>
      <c r="I15" s="92">
        <v>31.4</v>
      </c>
      <c r="J15" s="25">
        <f>SUM(K15/K17*100)</f>
        <v>31.425461441889041</v>
      </c>
      <c r="K15" s="93">
        <v>47059</v>
      </c>
    </row>
    <row r="16" spans="1:11" ht="15">
      <c r="H16" s="22" t="s">
        <v>4</v>
      </c>
      <c r="I16" s="92">
        <v>0.3</v>
      </c>
      <c r="J16" s="25">
        <f>SUM(K16/K17*100)</f>
        <v>0.24975291823596976</v>
      </c>
      <c r="K16" s="93">
        <v>374</v>
      </c>
    </row>
    <row r="17" spans="9:11">
      <c r="I17" s="11">
        <f>SUM(I14:I16)</f>
        <v>99.999999999999986</v>
      </c>
      <c r="J17" s="11">
        <f>SUM(J14:J16)</f>
        <v>100</v>
      </c>
      <c r="K17" s="12">
        <f>SUM(K14:K16)</f>
        <v>149748</v>
      </c>
    </row>
    <row r="18" spans="9:11">
      <c r="J18" s="11"/>
    </row>
    <row r="22" spans="9:11" ht="18.75">
      <c r="I22" s="90"/>
      <c r="J22" s="91"/>
      <c r="K22" s="27"/>
    </row>
    <row r="23" spans="9:11" ht="15">
      <c r="I23" s="90"/>
      <c r="J23" s="27"/>
      <c r="K23" s="27"/>
    </row>
    <row r="24" spans="9:11" ht="15">
      <c r="I24" s="90"/>
      <c r="J24" s="27"/>
      <c r="K24" s="27"/>
    </row>
  </sheetData>
  <mergeCells count="5">
    <mergeCell ref="A1:F1"/>
    <mergeCell ref="D3:D4"/>
    <mergeCell ref="E3:E4"/>
    <mergeCell ref="D2:E2"/>
    <mergeCell ref="K11:K12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workbookViewId="0">
      <selection activeCell="G9" sqref="G9"/>
    </sheetView>
  </sheetViews>
  <sheetFormatPr defaultRowHeight="12.75"/>
  <cols>
    <col min="1" max="1" width="59.42578125" style="1" customWidth="1"/>
    <col min="2" max="2" width="30.7109375" style="1" customWidth="1"/>
    <col min="3" max="16384" width="9.140625" style="1"/>
  </cols>
  <sheetData>
    <row r="1" spans="1:2" ht="22.5" customHeight="1">
      <c r="A1" s="94" t="s">
        <v>49</v>
      </c>
      <c r="B1" s="95"/>
    </row>
    <row r="2" spans="1:2" ht="6" customHeight="1">
      <c r="A2" s="96"/>
      <c r="B2" s="95"/>
    </row>
    <row r="3" spans="1:2">
      <c r="A3" s="96" t="s">
        <v>50</v>
      </c>
      <c r="B3" s="95"/>
    </row>
    <row r="4" spans="1:2" ht="3.75" customHeight="1">
      <c r="A4" s="97"/>
      <c r="B4" s="95"/>
    </row>
    <row r="5" spans="1:2" ht="27" customHeight="1">
      <c r="A5" s="98" t="s">
        <v>51</v>
      </c>
      <c r="B5" s="98"/>
    </row>
    <row r="6" spans="1:2" ht="6" customHeight="1">
      <c r="A6" s="97"/>
      <c r="B6" s="95"/>
    </row>
    <row r="7" spans="1:2">
      <c r="A7" s="96" t="s">
        <v>52</v>
      </c>
      <c r="B7" s="95"/>
    </row>
    <row r="8" spans="1:2" ht="3.75" customHeight="1">
      <c r="A8" s="97"/>
      <c r="B8" s="95"/>
    </row>
    <row r="9" spans="1:2" ht="50.25" customHeight="1">
      <c r="A9" s="98" t="s">
        <v>53</v>
      </c>
      <c r="B9" s="98"/>
    </row>
    <row r="10" spans="1:2" ht="3.75" customHeight="1">
      <c r="A10" s="96"/>
      <c r="B10" s="95"/>
    </row>
    <row r="11" spans="1:2" ht="39" customHeight="1">
      <c r="A11" s="98" t="s">
        <v>54</v>
      </c>
      <c r="B11" s="98"/>
    </row>
    <row r="12" spans="1:2" ht="6" customHeight="1">
      <c r="A12" s="96"/>
      <c r="B12" s="95"/>
    </row>
    <row r="13" spans="1:2">
      <c r="A13" s="96" t="s">
        <v>55</v>
      </c>
      <c r="B13" s="95"/>
    </row>
    <row r="14" spans="1:2" ht="27" customHeight="1">
      <c r="A14" s="99" t="s">
        <v>56</v>
      </c>
      <c r="B14" s="99"/>
    </row>
    <row r="15" spans="1:2" ht="3.75" customHeight="1">
      <c r="A15" s="100"/>
      <c r="B15" s="95"/>
    </row>
    <row r="16" spans="1:2" ht="27" customHeight="1">
      <c r="A16" s="99" t="s">
        <v>57</v>
      </c>
      <c r="B16" s="99"/>
    </row>
    <row r="17" spans="1:2" ht="3.75" customHeight="1">
      <c r="A17" s="100"/>
      <c r="B17" s="95"/>
    </row>
    <row r="18" spans="1:2" ht="15" customHeight="1">
      <c r="A18" s="99" t="s">
        <v>58</v>
      </c>
      <c r="B18" s="99"/>
    </row>
    <row r="19" spans="1:2" ht="15" customHeight="1">
      <c r="A19" s="99" t="s">
        <v>59</v>
      </c>
      <c r="B19" s="99"/>
    </row>
    <row r="20" spans="1:2">
      <c r="A20" s="101"/>
      <c r="B20" s="95"/>
    </row>
    <row r="21" spans="1:2" ht="12.75" customHeight="1">
      <c r="A21" s="102" t="s">
        <v>60</v>
      </c>
      <c r="B21" s="102" t="s">
        <v>61</v>
      </c>
    </row>
    <row r="22" spans="1:2" ht="6.75" customHeight="1">
      <c r="A22" s="102"/>
      <c r="B22" s="102"/>
    </row>
    <row r="23" spans="1:2" ht="12.75" customHeight="1">
      <c r="A23" s="102" t="s">
        <v>62</v>
      </c>
      <c r="B23" s="102" t="s">
        <v>63</v>
      </c>
    </row>
    <row r="24" spans="1:2">
      <c r="A24" s="102" t="s">
        <v>64</v>
      </c>
      <c r="B24" s="102"/>
    </row>
    <row r="25" spans="1:2">
      <c r="A25" s="102" t="s">
        <v>65</v>
      </c>
      <c r="B25" s="103"/>
    </row>
    <row r="26" spans="1:2">
      <c r="A26" s="104"/>
      <c r="B26" s="95"/>
    </row>
    <row r="27" spans="1:2">
      <c r="A27" s="104"/>
      <c r="B27" s="95"/>
    </row>
    <row r="28" spans="1:2">
      <c r="A28" s="104"/>
      <c r="B28" s="95"/>
    </row>
    <row r="29" spans="1:2">
      <c r="A29" s="104"/>
      <c r="B29" s="95"/>
    </row>
    <row r="30" spans="1:2">
      <c r="A30" s="104"/>
      <c r="B30" s="95"/>
    </row>
    <row r="31" spans="1:2">
      <c r="A31" s="104"/>
      <c r="B31" s="95"/>
    </row>
    <row r="32" spans="1:2">
      <c r="A32" s="104"/>
      <c r="B32" s="95"/>
    </row>
    <row r="33" spans="1:2">
      <c r="A33" s="104"/>
      <c r="B33" s="95"/>
    </row>
    <row r="34" spans="1:2">
      <c r="A34" s="104"/>
      <c r="B34" s="95"/>
    </row>
    <row r="35" spans="1:2">
      <c r="A35" s="104"/>
      <c r="B35" s="95"/>
    </row>
    <row r="36" spans="1:2">
      <c r="A36" s="104"/>
      <c r="B36" s="95"/>
    </row>
    <row r="37" spans="1:2">
      <c r="A37" s="104"/>
      <c r="B37" s="95"/>
    </row>
    <row r="38" spans="1:2">
      <c r="A38" s="104"/>
      <c r="B38" s="95"/>
    </row>
    <row r="39" spans="1:2">
      <c r="A39" s="104"/>
      <c r="B39" s="95"/>
    </row>
    <row r="40" spans="1:2">
      <c r="A40" s="104"/>
      <c r="B40" s="95"/>
    </row>
    <row r="41" spans="1:2">
      <c r="A41" s="104"/>
      <c r="B41" s="95"/>
    </row>
    <row r="42" spans="1:2">
      <c r="A42" s="104"/>
      <c r="B42" s="95"/>
    </row>
    <row r="43" spans="1:2">
      <c r="A43" s="104"/>
      <c r="B43" s="95"/>
    </row>
    <row r="44" spans="1:2">
      <c r="A44" s="104"/>
      <c r="B44" s="95"/>
    </row>
    <row r="45" spans="1:2">
      <c r="A45" s="105" t="s">
        <v>66</v>
      </c>
      <c r="B45" s="105"/>
    </row>
    <row r="46" spans="1:2">
      <c r="A46" s="105" t="s">
        <v>67</v>
      </c>
      <c r="B46" s="105"/>
    </row>
    <row r="47" spans="1:2">
      <c r="A47" s="105" t="s">
        <v>68</v>
      </c>
      <c r="B47" s="105"/>
    </row>
    <row r="48" spans="1:2">
      <c r="A48" s="106" t="s">
        <v>69</v>
      </c>
      <c r="B48" s="106"/>
    </row>
    <row r="49" spans="1:2">
      <c r="A49" s="105" t="s">
        <v>70</v>
      </c>
      <c r="B49" s="105"/>
    </row>
    <row r="50" spans="1:2">
      <c r="A50" s="105" t="s">
        <v>71</v>
      </c>
      <c r="B50" s="105"/>
    </row>
    <row r="51" spans="1:2">
      <c r="A51" s="107"/>
      <c r="B51" s="95"/>
    </row>
    <row r="52" spans="1:2">
      <c r="A52" s="107"/>
      <c r="B52" s="95"/>
    </row>
    <row r="53" spans="1:2">
      <c r="A53" s="107"/>
      <c r="B53" s="95"/>
    </row>
    <row r="54" spans="1:2" ht="15.75" thickBot="1">
      <c r="A54" s="108" t="s">
        <v>72</v>
      </c>
      <c r="B54" s="109"/>
    </row>
    <row r="55" spans="1:2">
      <c r="A55" s="110" t="s">
        <v>73</v>
      </c>
      <c r="B55" s="110"/>
    </row>
  </sheetData>
  <mergeCells count="14">
    <mergeCell ref="A50:B50"/>
    <mergeCell ref="A55:B55"/>
    <mergeCell ref="A19:B19"/>
    <mergeCell ref="A45:B45"/>
    <mergeCell ref="A46:B46"/>
    <mergeCell ref="A47:B47"/>
    <mergeCell ref="A48:B48"/>
    <mergeCell ref="A49:B49"/>
    <mergeCell ref="A5:B5"/>
    <mergeCell ref="A9:B9"/>
    <mergeCell ref="A11:B11"/>
    <mergeCell ref="A14:B14"/>
    <mergeCell ref="A16:B16"/>
    <mergeCell ref="A18:B18"/>
  </mergeCells>
  <hyperlinks>
    <hyperlink ref="A48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Tab. 1</vt:lpstr>
      <vt:lpstr>Tab.2.</vt:lpstr>
      <vt:lpstr>Graf 1</vt:lpstr>
      <vt:lpstr>Tab. 3.</vt:lpstr>
      <vt:lpstr>Tab. 4. i Graf 2</vt:lpstr>
      <vt:lpstr>Metodologija</vt:lpstr>
      <vt:lpstr>'Tab. 1'!Print_Area</vt:lpstr>
      <vt:lpstr>'Tab. 3.'!Print_Area</vt:lpstr>
      <vt:lpstr>'Tab. 4. i Graf 2'!Print_Area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Željka Bešlić</cp:lastModifiedBy>
  <cp:lastPrinted>2017-09-22T12:44:12Z</cp:lastPrinted>
  <dcterms:created xsi:type="dcterms:W3CDTF">1999-06-09T13:28:25Z</dcterms:created>
  <dcterms:modified xsi:type="dcterms:W3CDTF">2017-09-22T12:44:27Z</dcterms:modified>
</cp:coreProperties>
</file>